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omments1.xml" ContentType="application/vnd.openxmlformats-officedocument.spreadsheetml.comments+xml"/>
  <Override PartName="/xl/styles.xml" ContentType="application/vnd.openxmlformats-officedocument.spreadsheetml.styles+xml"/>
  <Override PartName="/xl/theme/theme1.xml" ContentType="application/vnd.openxmlformats-officedocument.theme+xml"/>
  <Default Extension="png" ContentType="image/png"/>
  <Override PartName="/xl/worksheets/sheet2.xml" ContentType="application/vnd.openxmlformats-officedocument.spreadsheetml.worksheet+xml"/>
  <Override PartName="/xl/calcChain.xml" ContentType="application/vnd.openxmlformats-officedocument.spreadsheetml.calcChain+xml"/>
  <Default Extension="rels" ContentType="application/vnd.openxmlformats-package.relationships+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60" yWindow="-80" windowWidth="15080" windowHeight="15500" tabRatio="500"/>
  </bookViews>
  <sheets>
    <sheet name="Rental Calculator" sheetId="1" r:id="rId1"/>
    <sheet name="Income Statement" sheetId="2" r:id="rId2"/>
  </sheets>
  <calcPr calcId="130000" concurrentCalc="0"/>
  <extLst>
    <ext xmlns:x14="http://schemas.microsoft.com/office/spreadsheetml/2009/9/main" uri="{79F54976-1DA5-4618-B147-4CDE4B953A38}">
      <x14:workbookPr defaultImageDpi="32767"/>
    </ext>
    <ext xmlns:mx="http://schemas.microsoft.com/office/mac/excel/2008/main" uri="http://schemas.microsoft.com/office/mac/excel/2008/main">
      <mx:ArchID Flags="2"/>
    </ext>
  </extLst>
</workbook>
</file>

<file path=xl/calcChain.xml><?xml version="1.0" encoding="utf-8"?>
<calcChain xmlns="http://schemas.openxmlformats.org/spreadsheetml/2006/main">
  <c r="D8" i="2"/>
  <c r="C7"/>
  <c r="D5"/>
  <c r="C4"/>
  <c r="D3"/>
  <c r="F15" i="1"/>
  <c r="F17"/>
  <c r="F20"/>
  <c r="D23"/>
  <c r="D22"/>
</calcChain>
</file>

<file path=xl/comments1.xml><?xml version="1.0" encoding="utf-8"?>
<comments xmlns="http://schemas.openxmlformats.org/spreadsheetml/2006/main">
  <authors>
    <author>Rachael Yetter</author>
  </authors>
  <commentList>
    <comment ref="C7" authorId="0">
      <text>
        <r>
          <rPr>
            <b/>
            <sz val="9"/>
            <color indexed="81"/>
            <rFont val="Calibri"/>
            <family val="2"/>
          </rPr>
          <t>This is completely pre-tax net profit. If you are a manager at a shop, this number should be the goal profit that you want to bring in. If you derive your living from your business, this should be what you want to make prior to tax.</t>
        </r>
      </text>
    </comment>
    <comment ref="C11" authorId="0">
      <text>
        <r>
          <rPr>
            <b/>
            <sz val="9"/>
            <color indexed="81"/>
            <rFont val="Calibri"/>
            <family val="2"/>
          </rPr>
          <t xml:space="preserve">Your overhead are things that, most of the time, are over your head. That could include your shop (the roof is over your head), your accounting (because it might be over your head), your marketing costs, your website, or your Curate subscription (wink wink). Basically, anything outside of the events and outside of what you do.
</t>
        </r>
      </text>
    </comment>
    <comment ref="C15" authorId="0">
      <text>
        <r>
          <rPr>
            <b/>
            <sz val="9"/>
            <color indexed="81"/>
            <rFont val="Calibri"/>
            <family val="2"/>
          </rPr>
          <t>This is your profit needed for your goal and the amount needed for your overhead.</t>
        </r>
      </text>
    </comment>
    <comment ref="C20" authorId="0">
      <text>
        <r>
          <rPr>
            <b/>
            <sz val="9"/>
            <color indexed="81"/>
            <rFont val="Calibri"/>
            <family val="2"/>
          </rPr>
          <t>Using this calculator, it gives a single number for markup for florals and hardgoods inclusive of labor. It's possible to split these up but, in the interest of simplicity of this tool, this is the shortest option.</t>
        </r>
      </text>
    </comment>
  </commentList>
</comments>
</file>

<file path=xl/sharedStrings.xml><?xml version="1.0" encoding="utf-8"?>
<sst xmlns="http://schemas.openxmlformats.org/spreadsheetml/2006/main" count="18" uniqueCount="18">
  <si>
    <t>** Are the numbers going to 0 or negative here? That means you need to rethink your answers above because it's impossible to make that kind of profit given your numbers.</t>
    <phoneticPr fontId="2" type="noConversion"/>
  </si>
  <si>
    <t>Want more the recap on how this works? Here's the blog post.</t>
    <phoneticPr fontId="2" type="noConversion"/>
  </si>
  <si>
    <t>Are you looking for a software to automate ensure profit margins on every event?</t>
    <phoneticPr fontId="2" type="noConversion"/>
  </si>
  <si>
    <t>**</t>
  </si>
  <si>
    <t>Q1: How much profit do you want to make this year?</t>
  </si>
  <si>
    <t>Q2: How many weddings / events do you plan on having this year?</t>
  </si>
  <si>
    <t>Q3: How much overhead will you have this year?</t>
  </si>
  <si>
    <t>Q4: What is your average event revenue?</t>
  </si>
  <si>
    <t>Revenue</t>
  </si>
  <si>
    <t>COGS</t>
  </si>
  <si>
    <t>Gross Margin</t>
  </si>
  <si>
    <t>Overhead</t>
  </si>
  <si>
    <t>Net Profit</t>
  </si>
  <si>
    <t>Income Statement</t>
    <phoneticPr fontId="2" type="noConversion"/>
  </si>
  <si>
    <t>Florist Markup Calculator</t>
  </si>
  <si>
    <t>Answer 1: Average Gross Profit Needed Per Events</t>
    <phoneticPr fontId="2" type="noConversion"/>
  </si>
  <si>
    <t>Answer 2: COGS %</t>
    <phoneticPr fontId="2" type="noConversion"/>
  </si>
  <si>
    <t>Answer 3: Markup Needed Inclusive of Labor</t>
    <phoneticPr fontId="2" type="noConversion"/>
  </si>
</sst>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0.00%"/>
  </numFmts>
  <fonts count="9">
    <font>
      <sz val="12"/>
      <color theme="1"/>
      <name val="Calibri"/>
      <family val="2"/>
      <scheme val="minor"/>
    </font>
    <font>
      <sz val="18"/>
      <color theme="1"/>
      <name val="Calibri"/>
      <family val="2"/>
      <scheme val="minor"/>
    </font>
    <font>
      <sz val="8"/>
      <name val="Verdana"/>
    </font>
    <font>
      <b/>
      <sz val="12"/>
      <color indexed="8"/>
      <name val="Trebuchet MS"/>
    </font>
    <font>
      <sz val="10"/>
      <color indexed="8"/>
      <name val="Arial"/>
    </font>
    <font>
      <b/>
      <sz val="18"/>
      <color indexed="8"/>
      <name val="Arial"/>
    </font>
    <font>
      <sz val="18"/>
      <color indexed="8"/>
      <name val="Arial"/>
    </font>
    <font>
      <b/>
      <sz val="9"/>
      <color indexed="81"/>
      <name val="Calibri"/>
      <family val="2"/>
    </font>
    <font>
      <u/>
      <sz val="12"/>
      <color indexed="12"/>
      <name val="Calibri"/>
      <family val="2"/>
    </font>
  </fonts>
  <fills count="5">
    <fill>
      <patternFill patternType="none"/>
    </fill>
    <fill>
      <patternFill patternType="gray125"/>
    </fill>
    <fill>
      <patternFill patternType="solid">
        <fgColor theme="8" tint="0.39997558519241921"/>
        <bgColor indexed="64"/>
      </patternFill>
    </fill>
    <fill>
      <patternFill patternType="solid">
        <fgColor indexed="9"/>
        <bgColor indexed="64"/>
      </patternFill>
    </fill>
    <fill>
      <patternFill patternType="solid">
        <fgColor indexed="2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s>
  <cellStyleXfs count="2">
    <xf numFmtId="0" fontId="0" fillId="0" borderId="0"/>
    <xf numFmtId="0" fontId="8" fillId="0" borderId="0" applyNumberFormat="0" applyFill="0" applyBorder="0" applyAlignment="0" applyProtection="0">
      <alignment vertical="top"/>
      <protection locked="0"/>
    </xf>
  </cellStyleXfs>
  <cellXfs count="35">
    <xf numFmtId="0" fontId="0" fillId="0" borderId="0" xfId="0"/>
    <xf numFmtId="0" fontId="0" fillId="0" borderId="0" xfId="0" applyAlignment="1">
      <alignment wrapText="1"/>
    </xf>
    <xf numFmtId="0" fontId="0" fillId="0" borderId="5" xfId="0" applyBorder="1"/>
    <xf numFmtId="0" fontId="0" fillId="0" borderId="4" xfId="0" applyBorder="1"/>
    <xf numFmtId="0" fontId="0" fillId="0" borderId="7" xfId="0" applyBorder="1"/>
    <xf numFmtId="0" fontId="0" fillId="0" borderId="1" xfId="0" applyBorder="1"/>
    <xf numFmtId="0" fontId="0" fillId="0" borderId="0" xfId="0" applyBorder="1"/>
    <xf numFmtId="0" fontId="0" fillId="0" borderId="5" xfId="0" applyBorder="1" applyAlignment="1">
      <alignment horizontal="center"/>
    </xf>
    <xf numFmtId="0" fontId="0" fillId="0" borderId="9" xfId="0" applyBorder="1"/>
    <xf numFmtId="0" fontId="0" fillId="0" borderId="0" xfId="0" applyBorder="1" applyAlignment="1"/>
    <xf numFmtId="0" fontId="0" fillId="0" borderId="6" xfId="0" applyBorder="1"/>
    <xf numFmtId="0" fontId="0" fillId="0" borderId="0" xfId="0" applyBorder="1" applyAlignment="1">
      <alignment wrapText="1"/>
    </xf>
    <xf numFmtId="0" fontId="0" fillId="0" borderId="9" xfId="0" applyBorder="1" applyAlignment="1">
      <alignment wrapText="1"/>
    </xf>
    <xf numFmtId="0" fontId="0" fillId="0" borderId="9" xfId="0" applyBorder="1" applyAlignment="1"/>
    <xf numFmtId="10" fontId="0" fillId="0" borderId="1" xfId="0" applyNumberFormat="1" applyBorder="1"/>
    <xf numFmtId="0" fontId="0" fillId="2" borderId="1" xfId="0" applyFill="1" applyBorder="1" applyAlignment="1" applyProtection="1">
      <protection locked="0"/>
    </xf>
    <xf numFmtId="0" fontId="0" fillId="2" borderId="1" xfId="0" applyFill="1" applyBorder="1" applyProtection="1">
      <protection locked="0"/>
    </xf>
    <xf numFmtId="0" fontId="3" fillId="0" borderId="0" xfId="0" applyFont="1"/>
    <xf numFmtId="0" fontId="0" fillId="3" borderId="0" xfId="0" applyFill="1"/>
    <xf numFmtId="0" fontId="4" fillId="3" borderId="0" xfId="0" applyFont="1" applyFill="1" applyBorder="1" applyAlignment="1">
      <alignment wrapText="1"/>
    </xf>
    <xf numFmtId="0" fontId="6" fillId="3" borderId="0" xfId="0" applyFont="1" applyFill="1" applyBorder="1" applyAlignment="1">
      <alignment wrapText="1"/>
    </xf>
    <xf numFmtId="0" fontId="4" fillId="3" borderId="0" xfId="0" applyFont="1" applyFill="1" applyBorder="1" applyAlignment="1">
      <alignment vertical="top" wrapText="1"/>
    </xf>
    <xf numFmtId="0" fontId="6" fillId="3" borderId="0" xfId="0" applyFont="1" applyFill="1" applyBorder="1" applyAlignment="1">
      <alignment horizontal="right" wrapText="1"/>
    </xf>
    <xf numFmtId="0" fontId="0" fillId="3" borderId="0" xfId="0" applyFill="1" applyBorder="1"/>
    <xf numFmtId="0" fontId="5" fillId="3" borderId="8" xfId="0" applyFont="1" applyFill="1" applyBorder="1" applyAlignment="1">
      <alignment wrapText="1"/>
    </xf>
    <xf numFmtId="0" fontId="4" fillId="3" borderId="8" xfId="0" applyFont="1" applyFill="1" applyBorder="1" applyAlignment="1">
      <alignment vertical="top" wrapText="1"/>
    </xf>
    <xf numFmtId="0" fontId="6" fillId="3" borderId="8" xfId="0" applyFont="1" applyFill="1" applyBorder="1" applyAlignment="1">
      <alignment horizontal="right" vertical="top" wrapText="1"/>
    </xf>
    <xf numFmtId="0" fontId="5" fillId="3" borderId="8" xfId="0" applyFont="1" applyFill="1" applyBorder="1" applyAlignment="1">
      <alignment horizontal="right" wrapText="1"/>
    </xf>
    <xf numFmtId="0" fontId="8" fillId="0" borderId="0" xfId="1" applyBorder="1" applyAlignment="1" applyProtection="1">
      <alignment wrapText="1"/>
    </xf>
    <xf numFmtId="0" fontId="8" fillId="0" borderId="9" xfId="1" applyBorder="1" applyAlignment="1" applyProtection="1">
      <alignment wrapText="1"/>
    </xf>
    <xf numFmtId="0" fontId="1" fillId="4" borderId="2" xfId="0" applyFont="1" applyFill="1" applyBorder="1" applyAlignment="1">
      <alignment horizontal="center" wrapText="1"/>
    </xf>
    <xf numFmtId="0" fontId="1" fillId="4" borderId="8" xfId="0" applyFont="1" applyFill="1" applyBorder="1" applyAlignment="1">
      <alignment horizontal="center" wrapText="1"/>
    </xf>
    <xf numFmtId="0" fontId="1" fillId="4" borderId="3" xfId="0" applyFont="1" applyFill="1" applyBorder="1" applyAlignment="1">
      <alignment horizontal="center" wrapText="1"/>
    </xf>
    <xf numFmtId="0" fontId="5" fillId="3" borderId="0" xfId="0" applyFont="1" applyFill="1" applyBorder="1" applyAlignment="1">
      <alignment horizontal="center" wrapText="1"/>
    </xf>
    <xf numFmtId="168" fontId="0" fillId="0" borderId="1" xfId="0" applyNumberFormat="1" applyBorder="1"/>
  </cellXfs>
  <cellStyles count="2">
    <cellStyle name="Hyperlink" xfId="1" builtinId="8"/>
    <cellStyle name="Normal" xfId="0" builtinId="0"/>
  </cellStyles>
  <dxfs count="0"/>
  <tableStyles count="0" defaultTableStyle="TableStyleMedium9"/>
  <colors>
    <mruColors>
      <color rgb="FFF6BEC0"/>
      <color rgb="FFF2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hyperlink" Target="http://we.curate.co/florists" TargetMode="Externa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2174240</xdr:colOff>
      <xdr:row>0</xdr:row>
      <xdr:rowOff>46002</xdr:rowOff>
    </xdr:from>
    <xdr:to>
      <xdr:col>2</xdr:col>
      <xdr:colOff>4763825</xdr:colOff>
      <xdr:row>3</xdr:row>
      <xdr:rowOff>1456267</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 xmlns:xdr="http://schemas.openxmlformats.org/drawingml/2006/spreadsheetDrawing" xmlns:a="http://schemas.openxmlformats.org/drawingml/2006/main" xmlns:r="http://schemas.openxmlformats.org/officeDocument/2006/relationships" xmlns:a14="http://schemas.microsoft.com/office/drawing/2010/main" val="0"/>
            </a:ext>
          </a:extLst>
        </a:blip>
        <a:stretch>
          <a:fillRect/>
        </a:stretch>
      </xdr:blipFill>
      <xdr:spPr>
        <a:xfrm>
          <a:off x="3867573" y="46002"/>
          <a:ext cx="2589585" cy="19690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a="http://schemas.openxmlformats.org/drawingml/2006/main"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4:G24"/>
  <sheetViews>
    <sheetView showGridLines="0" tabSelected="1" topLeftCell="B1" zoomScale="75" zoomScaleNormal="112" zoomScalePageLayoutView="112" workbookViewId="0">
      <selection activeCell="C20" sqref="C20"/>
    </sheetView>
  </sheetViews>
  <sheetFormatPr baseColWidth="10" defaultRowHeight="15"/>
  <cols>
    <col min="1" max="2" width="9.42578125" customWidth="1"/>
    <col min="3" max="3" width="62.85546875" style="1" customWidth="1"/>
    <col min="4" max="4" width="10.140625" style="1" customWidth="1"/>
    <col min="5" max="5" width="8.140625" style="1" customWidth="1"/>
  </cols>
  <sheetData>
    <row r="4" spans="2:7" ht="126" customHeight="1"/>
    <row r="5" spans="2:7" ht="23">
      <c r="B5" s="30" t="s">
        <v>14</v>
      </c>
      <c r="C5" s="31"/>
      <c r="D5" s="31"/>
      <c r="E5" s="31"/>
      <c r="F5" s="31"/>
      <c r="G5" s="32"/>
    </row>
    <row r="6" spans="2:7" ht="26" customHeight="1">
      <c r="B6" s="3"/>
      <c r="C6" s="11"/>
      <c r="D6" s="11"/>
      <c r="E6" s="11"/>
      <c r="F6" s="6"/>
      <c r="G6" s="2"/>
    </row>
    <row r="7" spans="2:7">
      <c r="B7" s="3"/>
      <c r="C7" s="17" t="s">
        <v>4</v>
      </c>
      <c r="D7" s="17"/>
      <c r="E7" s="11"/>
      <c r="F7" s="15">
        <v>75000</v>
      </c>
      <c r="G7" s="7"/>
    </row>
    <row r="8" spans="2:7" ht="20" customHeight="1">
      <c r="B8" s="3"/>
      <c r="C8" s="11"/>
      <c r="D8" s="11"/>
      <c r="E8" s="11"/>
      <c r="F8" s="9"/>
      <c r="G8" s="7"/>
    </row>
    <row r="9" spans="2:7" ht="17" customHeight="1">
      <c r="B9" s="3"/>
      <c r="C9" s="17" t="s">
        <v>5</v>
      </c>
      <c r="D9" s="17"/>
      <c r="E9" s="11"/>
      <c r="F9" s="16">
        <v>45</v>
      </c>
      <c r="G9" s="2"/>
    </row>
    <row r="10" spans="2:7">
      <c r="B10" s="3"/>
      <c r="C10" s="6"/>
      <c r="D10" s="6"/>
      <c r="E10" s="11"/>
      <c r="F10" s="6"/>
      <c r="G10" s="2"/>
    </row>
    <row r="11" spans="2:7">
      <c r="B11" s="3"/>
      <c r="C11" s="17" t="s">
        <v>6</v>
      </c>
      <c r="D11" s="17"/>
      <c r="E11" s="11"/>
      <c r="F11" s="16">
        <v>30000</v>
      </c>
      <c r="G11" s="2"/>
    </row>
    <row r="12" spans="2:7" ht="15" customHeight="1">
      <c r="B12" s="3"/>
      <c r="C12" s="11"/>
      <c r="D12" s="11"/>
      <c r="E12" s="11"/>
      <c r="F12" s="6"/>
      <c r="G12" s="2"/>
    </row>
    <row r="13" spans="2:7">
      <c r="B13" s="3"/>
      <c r="C13" s="17" t="s">
        <v>7</v>
      </c>
      <c r="D13" s="17"/>
      <c r="E13" s="11"/>
      <c r="F13" s="16">
        <v>3500</v>
      </c>
      <c r="G13" s="2"/>
    </row>
    <row r="14" spans="2:7">
      <c r="B14" s="3"/>
      <c r="C14" s="11"/>
      <c r="D14" s="11"/>
      <c r="E14" s="11"/>
      <c r="F14" s="6"/>
      <c r="G14" s="2"/>
    </row>
    <row r="15" spans="2:7" ht="23" customHeight="1">
      <c r="B15" s="3"/>
      <c r="C15" s="17" t="s">
        <v>15</v>
      </c>
      <c r="D15" s="17"/>
      <c r="E15" s="11"/>
      <c r="F15" s="5">
        <f>(F7+F11)/F9</f>
        <v>2333.3333333333335</v>
      </c>
      <c r="G15" s="2"/>
    </row>
    <row r="16" spans="2:7">
      <c r="B16" s="3"/>
      <c r="C16" s="11"/>
      <c r="D16" s="11"/>
      <c r="E16" s="11"/>
      <c r="F16" s="6"/>
      <c r="G16" s="2"/>
    </row>
    <row r="17" spans="2:7" ht="18" customHeight="1">
      <c r="B17" s="3"/>
      <c r="C17" s="17" t="s">
        <v>16</v>
      </c>
      <c r="D17" s="17"/>
      <c r="E17" s="11"/>
      <c r="F17" s="34">
        <f>(F13-F15)/F13</f>
        <v>0.33333333333333331</v>
      </c>
      <c r="G17" s="2" t="s">
        <v>3</v>
      </c>
    </row>
    <row r="18" spans="2:7" ht="30">
      <c r="B18" s="3"/>
      <c r="C18" s="11" t="s">
        <v>0</v>
      </c>
      <c r="D18" s="11"/>
      <c r="E18" s="11"/>
      <c r="F18" s="6"/>
      <c r="G18" s="2"/>
    </row>
    <row r="19" spans="2:7">
      <c r="B19" s="3"/>
      <c r="C19" s="6"/>
      <c r="D19" s="6"/>
      <c r="E19" s="6"/>
      <c r="F19" s="6"/>
      <c r="G19" s="2"/>
    </row>
    <row r="20" spans="2:7">
      <c r="B20" s="3"/>
      <c r="C20" s="17" t="s">
        <v>17</v>
      </c>
      <c r="D20" s="17"/>
      <c r="E20" s="11"/>
      <c r="F20" s="14">
        <f>1/F17</f>
        <v>3</v>
      </c>
      <c r="G20" s="2"/>
    </row>
    <row r="21" spans="2:7" ht="11" customHeight="1">
      <c r="B21" s="3"/>
      <c r="C21" s="11"/>
      <c r="D21" s="11"/>
      <c r="E21" s="11"/>
      <c r="F21" s="6"/>
      <c r="G21" s="2"/>
    </row>
    <row r="22" spans="2:7" ht="13" customHeight="1">
      <c r="B22" s="3"/>
      <c r="C22" s="11" t="s">
        <v>1</v>
      </c>
      <c r="D22" s="28" t="str">
        <f>HYPERLINK("https://we.curate.co/blog/efficiency/tips/florist-floral-markup", "Blog Link")</f>
        <v>Blog Link</v>
      </c>
      <c r="E22" s="11"/>
      <c r="F22" s="6"/>
      <c r="G22" s="2"/>
    </row>
    <row r="23" spans="2:7" ht="38" customHeight="1">
      <c r="B23" s="3"/>
      <c r="C23" s="9" t="s">
        <v>2</v>
      </c>
      <c r="D23" s="28" t="str">
        <f>HYPERLINK("https://we.curate.co/florists", "Reach Out To Curate")</f>
        <v>Reach Out To Curate</v>
      </c>
      <c r="E23" s="11"/>
      <c r="F23" s="6"/>
      <c r="G23" s="2"/>
    </row>
    <row r="24" spans="2:7" ht="36" customHeight="1">
      <c r="B24" s="10"/>
      <c r="C24" s="13"/>
      <c r="D24" s="29"/>
      <c r="E24" s="12"/>
      <c r="F24" s="8"/>
      <c r="G24" s="4"/>
    </row>
  </sheetData>
  <mergeCells count="1">
    <mergeCell ref="B5:G5"/>
  </mergeCells>
  <phoneticPr fontId="2" type="noConversion"/>
  <pageMargins left="0.7" right="0.7" top="0.75" bottom="0.75" header="0.3" footer="0.3"/>
  <drawing r:id="rId1"/>
  <legacy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F18"/>
  <sheetViews>
    <sheetView view="pageLayout" workbookViewId="0">
      <selection activeCell="C7" sqref="C7"/>
    </sheetView>
  </sheetViews>
  <sheetFormatPr baseColWidth="10" defaultRowHeight="15"/>
  <cols>
    <col min="2" max="2" width="16.5703125" customWidth="1"/>
    <col min="6" max="6" width="10.7109375" style="18"/>
  </cols>
  <sheetData>
    <row r="1" spans="1:5">
      <c r="A1" s="19"/>
      <c r="B1" s="19"/>
      <c r="C1" s="19"/>
      <c r="D1" s="19"/>
      <c r="E1" s="19"/>
    </row>
    <row r="2" spans="1:5" ht="21">
      <c r="A2" s="19"/>
      <c r="B2" s="33" t="s">
        <v>13</v>
      </c>
      <c r="C2" s="33"/>
      <c r="D2" s="33"/>
      <c r="E2" s="19"/>
    </row>
    <row r="3" spans="1:5" ht="33" customHeight="1">
      <c r="A3" s="19"/>
      <c r="B3" s="20" t="s">
        <v>8</v>
      </c>
      <c r="C3" s="21"/>
      <c r="D3" s="22">
        <f>C4+D5</f>
        <v>157500</v>
      </c>
      <c r="E3" s="19"/>
    </row>
    <row r="4" spans="1:5" ht="21">
      <c r="A4" s="19"/>
      <c r="B4" s="20" t="s">
        <v>9</v>
      </c>
      <c r="C4" s="22">
        <f>'Rental Calculator'!F9*('Rental Calculator'!F13-'Rental Calculator'!F15)</f>
        <v>52499.999999999993</v>
      </c>
      <c r="D4" s="21"/>
      <c r="E4" s="19"/>
    </row>
    <row r="5" spans="1:5" ht="42">
      <c r="A5" s="21"/>
      <c r="B5" s="24" t="s">
        <v>10</v>
      </c>
      <c r="C5" s="25"/>
      <c r="D5" s="26">
        <f>D8+C7</f>
        <v>105000</v>
      </c>
      <c r="E5" s="19"/>
    </row>
    <row r="6" spans="1:5">
      <c r="A6" s="19"/>
      <c r="B6" s="21"/>
      <c r="C6" s="21"/>
      <c r="D6" s="19"/>
      <c r="E6" s="19"/>
    </row>
    <row r="7" spans="1:5" ht="21">
      <c r="A7" s="19"/>
      <c r="B7" s="20" t="s">
        <v>11</v>
      </c>
      <c r="C7" s="22">
        <f>'Rental Calculator'!F11</f>
        <v>30000</v>
      </c>
      <c r="D7" s="21"/>
      <c r="E7" s="19"/>
    </row>
    <row r="8" spans="1:5" ht="21">
      <c r="A8" s="19"/>
      <c r="B8" s="24" t="s">
        <v>12</v>
      </c>
      <c r="C8" s="25"/>
      <c r="D8" s="27">
        <f>'Rental Calculator'!F7</f>
        <v>75000</v>
      </c>
      <c r="E8" s="19"/>
    </row>
    <row r="9" spans="1:5">
      <c r="A9" s="19"/>
      <c r="B9" s="19"/>
      <c r="C9" s="19"/>
      <c r="D9" s="19"/>
      <c r="E9" s="19"/>
    </row>
    <row r="10" spans="1:5">
      <c r="A10" s="19"/>
      <c r="B10" s="19"/>
      <c r="C10" s="19"/>
      <c r="D10" s="19"/>
      <c r="E10" s="19"/>
    </row>
    <row r="11" spans="1:5">
      <c r="A11" s="19"/>
      <c r="B11" s="19"/>
      <c r="C11" s="19"/>
      <c r="D11" s="19"/>
      <c r="E11" s="19"/>
    </row>
    <row r="12" spans="1:5">
      <c r="A12" s="19"/>
      <c r="B12" s="19"/>
      <c r="C12" s="19"/>
      <c r="D12" s="19"/>
      <c r="E12" s="19"/>
    </row>
    <row r="13" spans="1:5">
      <c r="A13" s="19"/>
      <c r="B13" s="19"/>
      <c r="C13" s="19"/>
      <c r="D13" s="19"/>
      <c r="E13" s="19"/>
    </row>
    <row r="14" spans="1:5">
      <c r="A14" s="19"/>
      <c r="B14" s="19"/>
      <c r="C14" s="19"/>
      <c r="D14" s="19"/>
      <c r="E14" s="19"/>
    </row>
    <row r="15" spans="1:5">
      <c r="A15" s="23"/>
      <c r="B15" s="23"/>
      <c r="C15" s="23"/>
      <c r="D15" s="23"/>
      <c r="E15" s="23"/>
    </row>
    <row r="16" spans="1:5">
      <c r="A16" s="18"/>
      <c r="B16" s="18"/>
      <c r="C16" s="18"/>
      <c r="D16" s="18"/>
      <c r="E16" s="18"/>
    </row>
    <row r="17" spans="1:5">
      <c r="A17" s="18"/>
      <c r="B17" s="18"/>
      <c r="C17" s="18"/>
      <c r="D17" s="18"/>
      <c r="E17" s="18"/>
    </row>
    <row r="18" spans="1:5">
      <c r="A18" s="18"/>
      <c r="B18" s="18"/>
      <c r="C18" s="18"/>
      <c r="D18" s="18"/>
      <c r="E18" s="18"/>
    </row>
  </sheetData>
  <sheetCalcPr fullCalcOnLoad="1"/>
  <mergeCells count="1">
    <mergeCell ref="B2:D2"/>
  </mergeCells>
  <phoneticPr fontId="2" type="noConversion"/>
  <pageMargins left="0.75" right="0.75" top="1" bottom="1" header="0.5" footer="0.5"/>
  <pageSetup paperSize="0" orientation="portrait" horizontalDpi="4294967292" verticalDpi="4294967292"/>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Rental Calculator</vt:lpstr>
      <vt:lpstr>Income Statement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Rachael Yetter</cp:lastModifiedBy>
  <dcterms:created xsi:type="dcterms:W3CDTF">2017-01-10T16:55:03Z</dcterms:created>
  <dcterms:modified xsi:type="dcterms:W3CDTF">2019-02-17T03:50:55Z</dcterms:modified>
</cp:coreProperties>
</file>